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25170" windowHeight="5895" activeTab="0"/>
  </bookViews>
  <sheets>
    <sheet name="Konsoliduj" sheetId="1" r:id="rId1"/>
    <sheet name="37a" sheetId="2" r:id="rId2"/>
    <sheet name="37b" sheetId="3" r:id="rId3"/>
    <sheet name="37c" sheetId="4" r:id="rId4"/>
  </sheets>
  <externalReferences>
    <externalReference r:id="rId7"/>
    <externalReference r:id="rId8"/>
  </externalReferences>
  <definedNames>
    <definedName name="_xlfn.BAHTTEXT" hidden="1">#NAME?</definedName>
    <definedName name="Cena">'[2]Scenariusze'!$C$4</definedName>
    <definedName name="Green">#REF!</definedName>
    <definedName name="Hungary">#REF!</definedName>
    <definedName name="Poland">#REF!</definedName>
    <definedName name="Red">#REF!</definedName>
    <definedName name="Udział">'[2]Scenariusze'!$C$10</definedName>
    <definedName name="Yellow">#REF!</definedName>
    <definedName name="Zysk">'[2]Scenariusze'!$C$9</definedName>
  </definedNames>
  <calcPr fullCalcOnLoad="1"/>
</workbook>
</file>

<file path=xl/sharedStrings.xml><?xml version="1.0" encoding="utf-8"?>
<sst xmlns="http://schemas.openxmlformats.org/spreadsheetml/2006/main" count="67" uniqueCount="13">
  <si>
    <t>PL+RU+UA</t>
  </si>
  <si>
    <t>POLSKA</t>
  </si>
  <si>
    <t>Sprzedaż</t>
  </si>
  <si>
    <t>Kategoria A</t>
  </si>
  <si>
    <t>Kategoria B</t>
  </si>
  <si>
    <t>Kategoria C</t>
  </si>
  <si>
    <t>Kategoria D</t>
  </si>
  <si>
    <t>Kategoria F</t>
  </si>
  <si>
    <t>TOTAL</t>
  </si>
  <si>
    <t>Sztuki</t>
  </si>
  <si>
    <t>Średnia Cena</t>
  </si>
  <si>
    <t>ROSJA</t>
  </si>
  <si>
    <t>UKRAINA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</si>
</sst>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6" fillId="0" borderId="1" xfId="0" applyFont="1" applyFill="1" applyBorder="1" applyAlignment="1">
      <alignment/>
    </xf>
    <xf numFmtId="164" fontId="0" fillId="0" borderId="1" xfId="0" applyNumberForma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enarius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enariusze"/>
    </sheetNames>
    <sheetDataSet>
      <sheetData sheetId="0">
        <row r="4">
          <cell r="C4">
            <v>52</v>
          </cell>
        </row>
        <row r="9">
          <cell r="C9">
            <v>446944</v>
          </cell>
        </row>
        <row r="10">
          <cell r="C10">
            <v>0.0841984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1"/>
  <dimension ref="B2:B2"/>
  <sheetViews>
    <sheetView showGridLines="0" tabSelected="1" workbookViewId="0" topLeftCell="A1">
      <selection activeCell="D8" sqref="D8"/>
    </sheetView>
  </sheetViews>
  <sheetFormatPr defaultColWidth="9.140625" defaultRowHeight="12.75"/>
  <cols>
    <col min="2" max="2" width="13.8515625" style="2" customWidth="1"/>
  </cols>
  <sheetData>
    <row r="2" ht="15.75">
      <c r="B2" s="1" t="s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2"/>
  <dimension ref="B2:H25"/>
  <sheetViews>
    <sheetView showGridLines="0" workbookViewId="0" topLeftCell="A1">
      <selection activeCell="D8" sqref="D8"/>
    </sheetView>
  </sheetViews>
  <sheetFormatPr defaultColWidth="9.140625" defaultRowHeight="12.75"/>
  <cols>
    <col min="2" max="2" width="13.8515625" style="2" customWidth="1"/>
  </cols>
  <sheetData>
    <row r="2" ht="15.75">
      <c r="B2" s="1" t="s">
        <v>1</v>
      </c>
    </row>
    <row r="3" spans="2:8" ht="12.75">
      <c r="B3" s="3" t="s">
        <v>2</v>
      </c>
      <c r="C3" s="4">
        <v>2004</v>
      </c>
      <c r="D3" s="4">
        <v>2005</v>
      </c>
      <c r="E3" s="4">
        <v>2006</v>
      </c>
      <c r="F3" s="4">
        <v>2007</v>
      </c>
      <c r="G3" s="4">
        <v>2008</v>
      </c>
      <c r="H3" s="4">
        <v>2009</v>
      </c>
    </row>
    <row r="4" spans="2:8" ht="12.75">
      <c r="B4" s="5" t="s">
        <v>3</v>
      </c>
      <c r="C4" s="6">
        <v>5678</v>
      </c>
      <c r="D4" s="6">
        <v>5857.270959178265</v>
      </c>
      <c r="E4" s="6">
        <v>6272.619240782867</v>
      </c>
      <c r="F4" s="6">
        <v>6532.548024492636</v>
      </c>
      <c r="G4" s="6">
        <v>6574.869191709919</v>
      </c>
      <c r="H4" s="6">
        <v>7045.324130619419</v>
      </c>
    </row>
    <row r="5" spans="2:8" ht="12.75">
      <c r="B5" s="5" t="s">
        <v>4</v>
      </c>
      <c r="C5" s="6">
        <v>8765</v>
      </c>
      <c r="D5" s="6">
        <v>9392.442273444722</v>
      </c>
      <c r="E5" s="6">
        <v>9790.095527796162</v>
      </c>
      <c r="F5" s="6">
        <v>10470.976262080778</v>
      </c>
      <c r="G5" s="6">
        <v>10500.996914005666</v>
      </c>
      <c r="H5" s="6">
        <v>10589.216930399569</v>
      </c>
    </row>
    <row r="6" spans="2:8" ht="12.75">
      <c r="B6" s="5" t="s">
        <v>5</v>
      </c>
      <c r="C6" s="6">
        <v>9809</v>
      </c>
      <c r="D6" s="6">
        <v>9880.582553087657</v>
      </c>
      <c r="E6" s="6">
        <v>10499.122950276462</v>
      </c>
      <c r="F6" s="6">
        <v>10614.816009855203</v>
      </c>
      <c r="G6" s="6">
        <v>11397.368508450229</v>
      </c>
      <c r="H6" s="6">
        <v>11883.934383601209</v>
      </c>
    </row>
    <row r="7" spans="2:8" ht="12.75">
      <c r="B7" s="5" t="s">
        <v>6</v>
      </c>
      <c r="C7" s="6">
        <v>1876</v>
      </c>
      <c r="D7" s="6">
        <v>2017.9571424021092</v>
      </c>
      <c r="E7" s="6">
        <v>2106.018700821485</v>
      </c>
      <c r="F7" s="6">
        <v>2224.1862690934586</v>
      </c>
      <c r="G7" s="6">
        <v>2356.654926820702</v>
      </c>
      <c r="H7" s="6">
        <v>2506.6683951995046</v>
      </c>
    </row>
    <row r="8" spans="2:8" ht="12.75">
      <c r="B8" s="5" t="s">
        <v>7</v>
      </c>
      <c r="C8" s="6">
        <v>5567</v>
      </c>
      <c r="D8" s="6">
        <v>5835.014149600996</v>
      </c>
      <c r="E8" s="6">
        <v>6226.210274778134</v>
      </c>
      <c r="F8" s="6">
        <v>6665.326281698278</v>
      </c>
      <c r="G8" s="6">
        <v>7044.181293746738</v>
      </c>
      <c r="H8" s="6">
        <v>7223.121116926495</v>
      </c>
    </row>
    <row r="9" spans="2:8" ht="12.75">
      <c r="B9" s="7" t="s">
        <v>8</v>
      </c>
      <c r="C9" s="6">
        <f aca="true" t="shared" si="0" ref="C9:H9">SUM(C4:C8)</f>
        <v>31695</v>
      </c>
      <c r="D9" s="6">
        <f t="shared" si="0"/>
        <v>32983.26707771375</v>
      </c>
      <c r="E9" s="6">
        <f t="shared" si="0"/>
        <v>34894.06669445511</v>
      </c>
      <c r="F9" s="6">
        <f t="shared" si="0"/>
        <v>36507.852847220354</v>
      </c>
      <c r="G9" s="6">
        <f t="shared" si="0"/>
        <v>37874.070834733255</v>
      </c>
      <c r="H9" s="6">
        <f t="shared" si="0"/>
        <v>39248.26495674619</v>
      </c>
    </row>
    <row r="11" spans="2:8" ht="12.75">
      <c r="B11" s="3" t="s">
        <v>9</v>
      </c>
      <c r="C11" s="4">
        <v>2004</v>
      </c>
      <c r="D11" s="4">
        <v>2005</v>
      </c>
      <c r="E11" s="4">
        <v>2006</v>
      </c>
      <c r="F11" s="4">
        <v>2007</v>
      </c>
      <c r="G11" s="4">
        <v>2008</v>
      </c>
      <c r="H11" s="4">
        <v>2009</v>
      </c>
    </row>
    <row r="12" spans="2:8" ht="12.75">
      <c r="B12" s="5" t="s">
        <v>3</v>
      </c>
      <c r="C12" s="6">
        <v>1098</v>
      </c>
      <c r="D12" s="6">
        <v>1147.6897548361692</v>
      </c>
      <c r="E12" s="6">
        <v>1218.7144165248578</v>
      </c>
      <c r="F12" s="6">
        <v>1221.4252783494014</v>
      </c>
      <c r="G12" s="6">
        <v>1256.56597569888</v>
      </c>
      <c r="H12" s="6">
        <v>1311.0079933907825</v>
      </c>
    </row>
    <row r="13" spans="2:8" ht="12.75">
      <c r="B13" s="5" t="s">
        <v>4</v>
      </c>
      <c r="C13" s="6">
        <v>2008</v>
      </c>
      <c r="D13" s="6">
        <v>2058.9890812245203</v>
      </c>
      <c r="E13" s="6">
        <v>2138.4585203648508</v>
      </c>
      <c r="F13" s="6">
        <v>2290.588096051894</v>
      </c>
      <c r="G13" s="6">
        <v>2447.236441338154</v>
      </c>
      <c r="H13" s="6">
        <v>2480.0187470408323</v>
      </c>
    </row>
    <row r="14" spans="2:8" ht="12.75">
      <c r="B14" s="5" t="s">
        <v>5</v>
      </c>
      <c r="C14" s="6">
        <v>3098</v>
      </c>
      <c r="D14" s="6">
        <v>3305.315927815542</v>
      </c>
      <c r="E14" s="6">
        <v>3440.168949018678</v>
      </c>
      <c r="F14" s="6">
        <v>3600.1867641334356</v>
      </c>
      <c r="G14" s="6">
        <v>3672.3758469811496</v>
      </c>
      <c r="H14" s="6">
        <v>3738.260165977347</v>
      </c>
    </row>
    <row r="15" spans="2:8" ht="12.75">
      <c r="B15" s="5" t="s">
        <v>6</v>
      </c>
      <c r="C15" s="6">
        <v>954</v>
      </c>
      <c r="D15" s="6">
        <v>967.7149590001694</v>
      </c>
      <c r="E15" s="6">
        <v>998.7399800674629</v>
      </c>
      <c r="F15" s="6">
        <v>999.4504420019069</v>
      </c>
      <c r="G15" s="6">
        <v>1005.7684188003072</v>
      </c>
      <c r="H15" s="6">
        <v>1047.2389609857985</v>
      </c>
    </row>
    <row r="16" spans="2:8" ht="12.75">
      <c r="B16" s="5" t="s">
        <v>7</v>
      </c>
      <c r="C16" s="6">
        <v>2543</v>
      </c>
      <c r="D16" s="6">
        <v>2553.8074318237186</v>
      </c>
      <c r="E16" s="6">
        <v>2584.1967647527204</v>
      </c>
      <c r="F16" s="6">
        <v>2676.763033538308</v>
      </c>
      <c r="G16" s="6">
        <v>2755.3652212063525</v>
      </c>
      <c r="H16" s="6">
        <v>2773.7366161103937</v>
      </c>
    </row>
    <row r="17" spans="2:8" ht="12.75">
      <c r="B17" s="7" t="s">
        <v>8</v>
      </c>
      <c r="C17" s="6">
        <f aca="true" t="shared" si="1" ref="C17:H17">SUM(C12:C16)</f>
        <v>9701</v>
      </c>
      <c r="D17" s="6">
        <f t="shared" si="1"/>
        <v>10033.51715470012</v>
      </c>
      <c r="E17" s="6">
        <f t="shared" si="1"/>
        <v>10380.27863072857</v>
      </c>
      <c r="F17" s="6">
        <f t="shared" si="1"/>
        <v>10788.413614074945</v>
      </c>
      <c r="G17" s="6">
        <f t="shared" si="1"/>
        <v>11137.311904024842</v>
      </c>
      <c r="H17" s="6">
        <f t="shared" si="1"/>
        <v>11350.262483505154</v>
      </c>
    </row>
    <row r="19" spans="2:8" ht="12.75">
      <c r="B19" s="3" t="s">
        <v>10</v>
      </c>
      <c r="C19" s="4">
        <v>2004</v>
      </c>
      <c r="D19" s="4">
        <v>2005</v>
      </c>
      <c r="E19" s="4">
        <v>2006</v>
      </c>
      <c r="F19" s="4">
        <v>2007</v>
      </c>
      <c r="G19" s="4">
        <v>2008</v>
      </c>
      <c r="H19" s="4">
        <v>2009</v>
      </c>
    </row>
    <row r="20" spans="2:8" ht="12.75">
      <c r="B20" s="5" t="s">
        <v>3</v>
      </c>
      <c r="C20" s="8">
        <f aca="true" t="shared" si="2" ref="C20:H25">C4/C12</f>
        <v>5.171220400728598</v>
      </c>
      <c r="D20" s="8">
        <f t="shared" si="2"/>
        <v>5.103531624724123</v>
      </c>
      <c r="E20" s="8">
        <f t="shared" si="2"/>
        <v>5.146914778171844</v>
      </c>
      <c r="F20" s="8">
        <f t="shared" si="2"/>
        <v>5.348299351819975</v>
      </c>
      <c r="G20" s="8">
        <f t="shared" si="2"/>
        <v>5.232410648436578</v>
      </c>
      <c r="H20" s="8">
        <f t="shared" si="2"/>
        <v>5.373974961355833</v>
      </c>
    </row>
    <row r="21" spans="2:8" ht="12.75">
      <c r="B21" s="5" t="s">
        <v>4</v>
      </c>
      <c r="C21" s="8">
        <f t="shared" si="2"/>
        <v>4.36503984063745</v>
      </c>
      <c r="D21" s="8">
        <f t="shared" si="2"/>
        <v>4.561676581528473</v>
      </c>
      <c r="E21" s="8">
        <f t="shared" si="2"/>
        <v>4.578108686497148</v>
      </c>
      <c r="F21" s="8">
        <f t="shared" si="2"/>
        <v>4.571304757991528</v>
      </c>
      <c r="G21" s="8">
        <f t="shared" si="2"/>
        <v>4.290961321360391</v>
      </c>
      <c r="H21" s="8">
        <f t="shared" si="2"/>
        <v>4.2698132596919525</v>
      </c>
    </row>
    <row r="22" spans="2:8" ht="12.75">
      <c r="B22" s="5" t="s">
        <v>5</v>
      </c>
      <c r="C22" s="8">
        <f t="shared" si="2"/>
        <v>3.1662362814719174</v>
      </c>
      <c r="D22" s="8">
        <f t="shared" si="2"/>
        <v>2.9893004992166237</v>
      </c>
      <c r="E22" s="8">
        <f t="shared" si="2"/>
        <v>3.051920735832285</v>
      </c>
      <c r="F22" s="8">
        <f t="shared" si="2"/>
        <v>2.948407042546913</v>
      </c>
      <c r="G22" s="8">
        <f t="shared" si="2"/>
        <v>3.1035408638305237</v>
      </c>
      <c r="H22" s="8">
        <f t="shared" si="2"/>
        <v>3.1790014220409994</v>
      </c>
    </row>
    <row r="23" spans="2:8" ht="12.75">
      <c r="B23" s="5" t="s">
        <v>6</v>
      </c>
      <c r="C23" s="8">
        <f t="shared" si="2"/>
        <v>1.9664570230607967</v>
      </c>
      <c r="D23" s="8">
        <f t="shared" si="2"/>
        <v>2.085280509135703</v>
      </c>
      <c r="E23" s="8">
        <f t="shared" si="2"/>
        <v>2.1086756742022357</v>
      </c>
      <c r="F23" s="8">
        <f t="shared" si="2"/>
        <v>2.225409260551625</v>
      </c>
      <c r="G23" s="8">
        <f t="shared" si="2"/>
        <v>2.343138721368631</v>
      </c>
      <c r="H23" s="8">
        <f t="shared" si="2"/>
        <v>2.3935973436663396</v>
      </c>
    </row>
    <row r="24" spans="2:8" ht="12.75">
      <c r="B24" s="5" t="s">
        <v>7</v>
      </c>
      <c r="C24" s="8">
        <f t="shared" si="2"/>
        <v>2.189146677152969</v>
      </c>
      <c r="D24" s="8">
        <f t="shared" si="2"/>
        <v>2.284829340258482</v>
      </c>
      <c r="E24" s="8">
        <f t="shared" si="2"/>
        <v>2.409340635241417</v>
      </c>
      <c r="F24" s="8">
        <f t="shared" si="2"/>
        <v>2.4900696095192427</v>
      </c>
      <c r="G24" s="8">
        <f t="shared" si="2"/>
        <v>2.556532701919878</v>
      </c>
      <c r="H24" s="8">
        <f t="shared" si="2"/>
        <v>2.6041121117892825</v>
      </c>
    </row>
    <row r="25" spans="2:8" ht="12.75">
      <c r="B25" s="7" t="s">
        <v>8</v>
      </c>
      <c r="C25" s="8">
        <f t="shared" si="2"/>
        <v>3.2671889495928257</v>
      </c>
      <c r="D25" s="8">
        <f t="shared" si="2"/>
        <v>3.2873085847332213</v>
      </c>
      <c r="E25" s="8">
        <f t="shared" si="2"/>
        <v>3.361573223204122</v>
      </c>
      <c r="F25" s="8">
        <f t="shared" si="2"/>
        <v>3.383987132231464</v>
      </c>
      <c r="G25" s="8">
        <f t="shared" si="2"/>
        <v>3.400647405865161</v>
      </c>
      <c r="H25" s="8">
        <f t="shared" si="2"/>
        <v>3.45791694366399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3"/>
  <dimension ref="B2:H25"/>
  <sheetViews>
    <sheetView showGridLines="0" workbookViewId="0" topLeftCell="A1">
      <selection activeCell="D8" sqref="D8"/>
    </sheetView>
  </sheetViews>
  <sheetFormatPr defaultColWidth="9.140625" defaultRowHeight="12.75"/>
  <cols>
    <col min="2" max="2" width="13.8515625" style="2" customWidth="1"/>
  </cols>
  <sheetData>
    <row r="2" ht="15.75">
      <c r="B2" s="1" t="s">
        <v>11</v>
      </c>
    </row>
    <row r="3" spans="2:8" ht="12.75">
      <c r="B3" s="3" t="s">
        <v>2</v>
      </c>
      <c r="C3" s="4">
        <v>2004</v>
      </c>
      <c r="D3" s="4">
        <v>2005</v>
      </c>
      <c r="E3" s="4">
        <v>2006</v>
      </c>
      <c r="F3" s="4">
        <v>2007</v>
      </c>
      <c r="G3" s="4">
        <v>2008</v>
      </c>
      <c r="H3" s="4">
        <v>2009</v>
      </c>
    </row>
    <row r="4" spans="2:8" ht="12.75">
      <c r="B4" s="5" t="s">
        <v>3</v>
      </c>
      <c r="C4" s="6">
        <v>13635.371464312128</v>
      </c>
      <c r="D4" s="6">
        <v>14530.061020604173</v>
      </c>
      <c r="E4" s="6">
        <v>15169.88614597656</v>
      </c>
      <c r="F4" s="6">
        <v>16273.990903023943</v>
      </c>
      <c r="G4" s="6">
        <v>16862.075137953267</v>
      </c>
      <c r="H4" s="6">
        <v>17385.559815937297</v>
      </c>
    </row>
    <row r="5" spans="2:8" ht="12.75">
      <c r="B5" s="5" t="s">
        <v>4</v>
      </c>
      <c r="C5" s="6">
        <v>18863.105071596532</v>
      </c>
      <c r="D5" s="6">
        <v>19645.687465955656</v>
      </c>
      <c r="E5" s="6">
        <v>19792.73320216458</v>
      </c>
      <c r="F5" s="6">
        <v>21123.7809695195</v>
      </c>
      <c r="G5" s="6">
        <v>21307.246204168063</v>
      </c>
      <c r="H5" s="6">
        <v>21914.20865443961</v>
      </c>
    </row>
    <row r="6" spans="2:8" ht="12.75">
      <c r="B6" s="5" t="s">
        <v>5</v>
      </c>
      <c r="C6" s="6">
        <v>20341.68347938658</v>
      </c>
      <c r="D6" s="6">
        <v>21189.059963009397</v>
      </c>
      <c r="E6" s="6">
        <v>22673.982662441664</v>
      </c>
      <c r="F6" s="6">
        <v>24046.809596377145</v>
      </c>
      <c r="G6" s="6">
        <v>24079.66645191821</v>
      </c>
      <c r="H6" s="6">
        <v>25833.027848018795</v>
      </c>
    </row>
    <row r="7" spans="2:8" ht="12.75">
      <c r="B7" s="5" t="s">
        <v>6</v>
      </c>
      <c r="C7" s="6">
        <v>4604.8242776455945</v>
      </c>
      <c r="D7" s="6">
        <v>4672.788543310061</v>
      </c>
      <c r="E7" s="6">
        <v>4825.562692559054</v>
      </c>
      <c r="F7" s="6">
        <v>5118.534626264358</v>
      </c>
      <c r="G7" s="6">
        <v>5165.014596526408</v>
      </c>
      <c r="H7" s="6">
        <v>5255.055155254955</v>
      </c>
    </row>
    <row r="8" spans="2:8" ht="12.75">
      <c r="B8" s="5" t="s">
        <v>7</v>
      </c>
      <c r="C8" s="6">
        <v>11306.24213019393</v>
      </c>
      <c r="D8" s="6">
        <v>11589.374038664455</v>
      </c>
      <c r="E8" s="6">
        <v>12454.31036554748</v>
      </c>
      <c r="F8" s="6">
        <v>12573.3940973684</v>
      </c>
      <c r="G8" s="6">
        <v>12991.547368626603</v>
      </c>
      <c r="H8" s="6">
        <v>13765.43346198594</v>
      </c>
    </row>
    <row r="9" spans="2:8" ht="12.75">
      <c r="B9" s="7" t="s">
        <v>8</v>
      </c>
      <c r="C9" s="6">
        <f aca="true" t="shared" si="0" ref="C9:H9">SUM(C4:C8)</f>
        <v>68751.22642313477</v>
      </c>
      <c r="D9" s="6">
        <f t="shared" si="0"/>
        <v>71626.97103154374</v>
      </c>
      <c r="E9" s="6">
        <f t="shared" si="0"/>
        <v>74916.47506868934</v>
      </c>
      <c r="F9" s="6">
        <f t="shared" si="0"/>
        <v>79136.51019255334</v>
      </c>
      <c r="G9" s="6">
        <f t="shared" si="0"/>
        <v>80405.54975919255</v>
      </c>
      <c r="H9" s="6">
        <f t="shared" si="0"/>
        <v>84153.2849356366</v>
      </c>
    </row>
    <row r="11" spans="2:8" ht="12.75">
      <c r="B11" s="3" t="s">
        <v>9</v>
      </c>
      <c r="C11" s="4">
        <v>2004</v>
      </c>
      <c r="D11" s="4">
        <v>2005</v>
      </c>
      <c r="E11" s="4">
        <v>2006</v>
      </c>
      <c r="F11" s="4">
        <v>2007</v>
      </c>
      <c r="G11" s="4">
        <v>2008</v>
      </c>
      <c r="H11" s="4">
        <v>2009</v>
      </c>
    </row>
    <row r="12" spans="2:8" ht="12.75">
      <c r="B12" s="5" t="s">
        <v>3</v>
      </c>
      <c r="C12" s="6">
        <v>2232.689948955268</v>
      </c>
      <c r="D12" s="6">
        <v>2363.0525212876037</v>
      </c>
      <c r="E12" s="6">
        <v>2363.901206414326</v>
      </c>
      <c r="F12" s="6">
        <v>2542.8069662943885</v>
      </c>
      <c r="G12" s="6">
        <v>2553.2557350200755</v>
      </c>
      <c r="H12" s="6">
        <v>2725.6032415719</v>
      </c>
    </row>
    <row r="13" spans="2:8" ht="12.75">
      <c r="B13" s="5" t="s">
        <v>4</v>
      </c>
      <c r="C13" s="6">
        <v>5097.8824408818255</v>
      </c>
      <c r="D13" s="6">
        <v>5418.2216955649255</v>
      </c>
      <c r="E13" s="6">
        <v>5427.849100629365</v>
      </c>
      <c r="F13" s="6">
        <v>5666.450877082268</v>
      </c>
      <c r="G13" s="6">
        <v>5689.104455631022</v>
      </c>
      <c r="H13" s="6">
        <v>5711.968110677628</v>
      </c>
    </row>
    <row r="14" spans="2:8" ht="12.75">
      <c r="B14" s="5" t="s">
        <v>5</v>
      </c>
      <c r="C14" s="6">
        <v>9071.277366096023</v>
      </c>
      <c r="D14" s="6">
        <v>9508.926242658634</v>
      </c>
      <c r="E14" s="6">
        <v>9919.794736784686</v>
      </c>
      <c r="F14" s="6">
        <v>10540.38033947677</v>
      </c>
      <c r="G14" s="6">
        <v>10893.525265560476</v>
      </c>
      <c r="H14" s="6">
        <v>11437.931355815295</v>
      </c>
    </row>
    <row r="15" spans="2:8" ht="12.75">
      <c r="B15" s="5" t="s">
        <v>6</v>
      </c>
      <c r="C15" s="6">
        <v>2623.089632358388</v>
      </c>
      <c r="D15" s="6">
        <v>2823.5158724423327</v>
      </c>
      <c r="E15" s="6">
        <v>2900.0275702485164</v>
      </c>
      <c r="F15" s="6">
        <v>3082.7211075103373</v>
      </c>
      <c r="G15" s="6">
        <v>3227.2290827683564</v>
      </c>
      <c r="H15" s="6">
        <v>3401.895100840018</v>
      </c>
    </row>
    <row r="16" spans="2:8" ht="12.75">
      <c r="B16" s="5" t="s">
        <v>7</v>
      </c>
      <c r="C16" s="6">
        <v>5660.088839557746</v>
      </c>
      <c r="D16" s="6">
        <v>5739.241387948024</v>
      </c>
      <c r="E16" s="6">
        <v>6013.927189794196</v>
      </c>
      <c r="F16" s="6">
        <v>6438.855952711044</v>
      </c>
      <c r="G16" s="6">
        <v>6911.453233532309</v>
      </c>
      <c r="H16" s="6">
        <v>7155.79204639681</v>
      </c>
    </row>
    <row r="17" spans="2:8" ht="12.75">
      <c r="B17" s="7" t="s">
        <v>8</v>
      </c>
      <c r="C17" s="6">
        <f aca="true" t="shared" si="1" ref="C17:H17">SUM(C12:C16)</f>
        <v>24685.02822784925</v>
      </c>
      <c r="D17" s="6">
        <f t="shared" si="1"/>
        <v>25852.95771990152</v>
      </c>
      <c r="E17" s="6">
        <f t="shared" si="1"/>
        <v>26625.49980387109</v>
      </c>
      <c r="F17" s="6">
        <f t="shared" si="1"/>
        <v>28271.215243074806</v>
      </c>
      <c r="G17" s="6">
        <f t="shared" si="1"/>
        <v>29274.56777251224</v>
      </c>
      <c r="H17" s="6">
        <f t="shared" si="1"/>
        <v>30433.18985530165</v>
      </c>
    </row>
    <row r="19" spans="2:8" ht="12.75">
      <c r="B19" s="3" t="s">
        <v>10</v>
      </c>
      <c r="C19" s="4">
        <v>2004</v>
      </c>
      <c r="D19" s="4">
        <v>2005</v>
      </c>
      <c r="E19" s="4">
        <v>2006</v>
      </c>
      <c r="F19" s="4">
        <v>2007</v>
      </c>
      <c r="G19" s="4">
        <v>2008</v>
      </c>
      <c r="H19" s="4">
        <v>2009</v>
      </c>
    </row>
    <row r="20" spans="2:8" ht="12.75">
      <c r="B20" s="5" t="s">
        <v>3</v>
      </c>
      <c r="C20" s="8">
        <f aca="true" t="shared" si="2" ref="C20:H25">C4/C12</f>
        <v>6.107149571167489</v>
      </c>
      <c r="D20" s="8">
        <f t="shared" si="2"/>
        <v>6.148852338113453</v>
      </c>
      <c r="E20" s="8">
        <f t="shared" si="2"/>
        <v>6.417309701781885</v>
      </c>
      <c r="F20" s="8">
        <f t="shared" si="2"/>
        <v>6.400010350270471</v>
      </c>
      <c r="G20" s="8">
        <f t="shared" si="2"/>
        <v>6.604146582998152</v>
      </c>
      <c r="H20" s="8">
        <f t="shared" si="2"/>
        <v>6.378609898449768</v>
      </c>
    </row>
    <row r="21" spans="2:8" ht="12.75">
      <c r="B21" s="5" t="s">
        <v>4</v>
      </c>
      <c r="C21" s="8">
        <f t="shared" si="2"/>
        <v>3.70018439819762</v>
      </c>
      <c r="D21" s="8">
        <f t="shared" si="2"/>
        <v>3.6258552288542556</v>
      </c>
      <c r="E21" s="8">
        <f t="shared" si="2"/>
        <v>3.6465150071820513</v>
      </c>
      <c r="F21" s="8">
        <f t="shared" si="2"/>
        <v>3.7278680125779933</v>
      </c>
      <c r="G21" s="8">
        <f t="shared" si="2"/>
        <v>3.745272453747681</v>
      </c>
      <c r="H21" s="8">
        <f t="shared" si="2"/>
        <v>3.836542541873516</v>
      </c>
    </row>
    <row r="22" spans="2:8" ht="12.75">
      <c r="B22" s="5" t="s">
        <v>5</v>
      </c>
      <c r="C22" s="8">
        <f t="shared" si="2"/>
        <v>2.2424276822814164</v>
      </c>
      <c r="D22" s="8">
        <f t="shared" si="2"/>
        <v>2.228333612259156</v>
      </c>
      <c r="E22" s="8">
        <f t="shared" si="2"/>
        <v>2.2857310321514785</v>
      </c>
      <c r="F22" s="8">
        <f t="shared" si="2"/>
        <v>2.281398661328652</v>
      </c>
      <c r="G22" s="8">
        <f t="shared" si="2"/>
        <v>2.2104567497580683</v>
      </c>
      <c r="H22" s="8">
        <f t="shared" si="2"/>
        <v>2.25854020665063</v>
      </c>
    </row>
    <row r="23" spans="2:8" ht="12.75">
      <c r="B23" s="5" t="s">
        <v>6</v>
      </c>
      <c r="C23" s="8">
        <f t="shared" si="2"/>
        <v>1.7554963508835393</v>
      </c>
      <c r="D23" s="8">
        <f t="shared" si="2"/>
        <v>1.6549538782185464</v>
      </c>
      <c r="E23" s="8">
        <f t="shared" si="2"/>
        <v>1.66397131601943</v>
      </c>
      <c r="F23" s="8">
        <f t="shared" si="2"/>
        <v>1.6603949717651174</v>
      </c>
      <c r="G23" s="8">
        <f t="shared" si="2"/>
        <v>1.6004487019854803</v>
      </c>
      <c r="H23" s="8">
        <f t="shared" si="2"/>
        <v>1.544743444310597</v>
      </c>
    </row>
    <row r="24" spans="2:8" ht="12.75">
      <c r="B24" s="5" t="s">
        <v>7</v>
      </c>
      <c r="C24" s="8">
        <f t="shared" si="2"/>
        <v>1.997537927527892</v>
      </c>
      <c r="D24" s="8">
        <f t="shared" si="2"/>
        <v>2.0193215889126517</v>
      </c>
      <c r="E24" s="8">
        <f t="shared" si="2"/>
        <v>2.0709113982428646</v>
      </c>
      <c r="F24" s="8">
        <f t="shared" si="2"/>
        <v>1.9527372858953995</v>
      </c>
      <c r="G24" s="8">
        <f t="shared" si="2"/>
        <v>1.8797128374674505</v>
      </c>
      <c r="H24" s="8">
        <f t="shared" si="2"/>
        <v>1.9236771237528225</v>
      </c>
    </row>
    <row r="25" spans="2:8" ht="12.75">
      <c r="B25" s="7" t="s">
        <v>8</v>
      </c>
      <c r="C25" s="8">
        <f t="shared" si="2"/>
        <v>2.7851386592935206</v>
      </c>
      <c r="D25" s="8">
        <f t="shared" si="2"/>
        <v>2.7705522829368783</v>
      </c>
      <c r="E25" s="8">
        <f t="shared" si="2"/>
        <v>2.8137115029028377</v>
      </c>
      <c r="F25" s="8">
        <f t="shared" si="2"/>
        <v>2.799190254544798</v>
      </c>
      <c r="G25" s="8">
        <f t="shared" si="2"/>
        <v>2.746600748609189</v>
      </c>
      <c r="H25" s="8">
        <f t="shared" si="2"/>
        <v>2.7651812161575493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84"/>
  <dimension ref="B2:H25"/>
  <sheetViews>
    <sheetView showGridLines="0" workbookViewId="0" topLeftCell="A1">
      <selection activeCell="D44" sqref="D44"/>
    </sheetView>
  </sheetViews>
  <sheetFormatPr defaultColWidth="9.140625" defaultRowHeight="12.75"/>
  <cols>
    <col min="2" max="2" width="13.8515625" style="2" customWidth="1"/>
  </cols>
  <sheetData>
    <row r="2" ht="15.75">
      <c r="B2" s="1" t="s">
        <v>12</v>
      </c>
    </row>
    <row r="3" spans="2:8" ht="12.75">
      <c r="B3" s="3" t="s">
        <v>2</v>
      </c>
      <c r="C3" s="4">
        <v>2004</v>
      </c>
      <c r="D3" s="4">
        <v>2005</v>
      </c>
      <c r="E3" s="4">
        <v>2006</v>
      </c>
      <c r="F3" s="4">
        <v>2007</v>
      </c>
      <c r="G3" s="4">
        <v>2008</v>
      </c>
      <c r="H3" s="4">
        <v>2009</v>
      </c>
    </row>
    <row r="4" spans="2:8" ht="12.75">
      <c r="B4" s="5" t="s">
        <v>3</v>
      </c>
      <c r="C4" s="6">
        <v>5000</v>
      </c>
      <c r="D4" s="6">
        <v>5377.153548983189</v>
      </c>
      <c r="E4" s="6">
        <v>5468.417345908158</v>
      </c>
      <c r="F4" s="6">
        <v>5797.406121356973</v>
      </c>
      <c r="G4" s="6">
        <v>5844.343744435339</v>
      </c>
      <c r="H4" s="6">
        <v>6018.047630766157</v>
      </c>
    </row>
    <row r="5" spans="2:8" ht="12.75">
      <c r="B5" s="5" t="s">
        <v>4</v>
      </c>
      <c r="C5" s="6">
        <v>8120</v>
      </c>
      <c r="D5" s="6">
        <v>8267.934965839746</v>
      </c>
      <c r="E5" s="6">
        <v>8511.4371272661</v>
      </c>
      <c r="F5" s="6">
        <v>9009.949520624983</v>
      </c>
      <c r="G5" s="6">
        <v>9082.700669204623</v>
      </c>
      <c r="H5" s="6">
        <v>9290.264039668335</v>
      </c>
    </row>
    <row r="6" spans="2:8" ht="12.75">
      <c r="B6" s="5" t="s">
        <v>5</v>
      </c>
      <c r="C6" s="6">
        <v>8952</v>
      </c>
      <c r="D6" s="6">
        <v>9124.739339539727</v>
      </c>
      <c r="E6" s="6">
        <v>9704.736571412432</v>
      </c>
      <c r="F6" s="6">
        <v>10296.15992759235</v>
      </c>
      <c r="G6" s="6">
        <v>11069.629319114158</v>
      </c>
      <c r="H6" s="6">
        <v>11611.776677228368</v>
      </c>
    </row>
    <row r="7" spans="2:8" ht="12.75">
      <c r="B7" s="5" t="s">
        <v>6</v>
      </c>
      <c r="C7" s="6">
        <v>1758</v>
      </c>
      <c r="D7" s="6">
        <v>1838.168364614658</v>
      </c>
      <c r="E7" s="6">
        <v>1849.836044522727</v>
      </c>
      <c r="F7" s="6">
        <v>1977.8089509969209</v>
      </c>
      <c r="G7" s="6">
        <v>2098.760924503708</v>
      </c>
      <c r="H7" s="6">
        <v>2177.9402582880057</v>
      </c>
    </row>
    <row r="8" spans="2:8" ht="12.75">
      <c r="B8" s="5" t="s">
        <v>7</v>
      </c>
      <c r="C8" s="6">
        <v>4986</v>
      </c>
      <c r="D8" s="6">
        <v>5236.334814104478</v>
      </c>
      <c r="E8" s="6">
        <v>5255.937807477992</v>
      </c>
      <c r="F8" s="6">
        <v>5527.333077663805</v>
      </c>
      <c r="G8" s="6">
        <v>5873.544776679536</v>
      </c>
      <c r="H8" s="6">
        <v>5955.298546394383</v>
      </c>
    </row>
    <row r="9" spans="2:8" ht="12.75">
      <c r="B9" s="7" t="s">
        <v>8</v>
      </c>
      <c r="C9" s="6">
        <f aca="true" t="shared" si="0" ref="C9:H9">SUM(C4:C8)</f>
        <v>28816</v>
      </c>
      <c r="D9" s="6">
        <f t="shared" si="0"/>
        <v>29844.3310330818</v>
      </c>
      <c r="E9" s="6">
        <f t="shared" si="0"/>
        <v>30790.36489658741</v>
      </c>
      <c r="F9" s="6">
        <f t="shared" si="0"/>
        <v>32608.657598235033</v>
      </c>
      <c r="G9" s="6">
        <f t="shared" si="0"/>
        <v>33968.97943393736</v>
      </c>
      <c r="H9" s="6">
        <f t="shared" si="0"/>
        <v>35053.32715234525</v>
      </c>
    </row>
    <row r="11" spans="2:8" ht="12.75">
      <c r="B11" s="3" t="s">
        <v>9</v>
      </c>
      <c r="C11" s="4">
        <v>2004</v>
      </c>
      <c r="D11" s="4">
        <v>2005</v>
      </c>
      <c r="E11" s="4">
        <v>2006</v>
      </c>
      <c r="F11" s="4">
        <v>2007</v>
      </c>
      <c r="G11" s="4">
        <v>2008</v>
      </c>
      <c r="H11" s="4">
        <v>2009</v>
      </c>
    </row>
    <row r="12" spans="2:8" ht="12.75">
      <c r="B12" s="5" t="s">
        <v>3</v>
      </c>
      <c r="C12" s="6">
        <v>1056</v>
      </c>
      <c r="D12" s="6">
        <v>1066.5876899255622</v>
      </c>
      <c r="E12" s="6">
        <v>1145.2175531694897</v>
      </c>
      <c r="F12" s="6">
        <v>1225.476912613581</v>
      </c>
      <c r="G12" s="6">
        <v>1315.1727094158425</v>
      </c>
      <c r="H12" s="6">
        <v>1397.0135405569147</v>
      </c>
    </row>
    <row r="13" spans="2:8" ht="12.75">
      <c r="B13" s="5" t="s">
        <v>4</v>
      </c>
      <c r="C13" s="6">
        <v>1999</v>
      </c>
      <c r="D13" s="6">
        <v>2101.622079604353</v>
      </c>
      <c r="E13" s="6">
        <v>2148.7992832680593</v>
      </c>
      <c r="F13" s="6">
        <v>2277.361263071198</v>
      </c>
      <c r="G13" s="6">
        <v>2400.0593283263934</v>
      </c>
      <c r="H13" s="6">
        <v>2524.018064314168</v>
      </c>
    </row>
    <row r="14" spans="2:8" ht="12.75">
      <c r="B14" s="5" t="s">
        <v>5</v>
      </c>
      <c r="C14" s="6">
        <v>2999</v>
      </c>
      <c r="D14" s="6">
        <v>3150.300948676339</v>
      </c>
      <c r="E14" s="6">
        <v>3291.3769045663826</v>
      </c>
      <c r="F14" s="6">
        <v>3520.126337056432</v>
      </c>
      <c r="G14" s="6">
        <v>3721.5583436338875</v>
      </c>
      <c r="H14" s="6">
        <v>3746.7590166802784</v>
      </c>
    </row>
    <row r="15" spans="2:8" ht="12.75">
      <c r="B15" s="5" t="s">
        <v>6</v>
      </c>
      <c r="C15" s="6">
        <v>987</v>
      </c>
      <c r="D15" s="6">
        <v>1061.3321602993226</v>
      </c>
      <c r="E15" s="6">
        <v>1120.8397361505858</v>
      </c>
      <c r="F15" s="6">
        <v>1138.8207264225173</v>
      </c>
      <c r="G15" s="6">
        <v>1211.751906209914</v>
      </c>
      <c r="H15" s="6">
        <v>1285.0952688883708</v>
      </c>
    </row>
    <row r="16" spans="2:8" ht="12.75">
      <c r="B16" s="5" t="s">
        <v>7</v>
      </c>
      <c r="C16" s="6">
        <v>2495</v>
      </c>
      <c r="D16" s="6">
        <v>2643.531978108465</v>
      </c>
      <c r="E16" s="6">
        <v>2710.21187869199</v>
      </c>
      <c r="F16" s="6">
        <v>2737.0150547204044</v>
      </c>
      <c r="G16" s="6">
        <v>2899.150338407415</v>
      </c>
      <c r="H16" s="6">
        <v>2968.179822238362</v>
      </c>
    </row>
    <row r="17" spans="2:8" ht="12.75">
      <c r="B17" s="7" t="s">
        <v>8</v>
      </c>
      <c r="C17" s="6">
        <f aca="true" t="shared" si="1" ref="C17:H17">SUM(C12:C16)</f>
        <v>9536</v>
      </c>
      <c r="D17" s="6">
        <f t="shared" si="1"/>
        <v>10023.374856614042</v>
      </c>
      <c r="E17" s="6">
        <f t="shared" si="1"/>
        <v>10416.445355846507</v>
      </c>
      <c r="F17" s="6">
        <f t="shared" si="1"/>
        <v>10898.800293884133</v>
      </c>
      <c r="G17" s="6">
        <f t="shared" si="1"/>
        <v>11547.692625993452</v>
      </c>
      <c r="H17" s="6">
        <f t="shared" si="1"/>
        <v>11921.065712678093</v>
      </c>
    </row>
    <row r="19" spans="2:8" ht="12.75">
      <c r="B19" s="3" t="s">
        <v>10</v>
      </c>
      <c r="C19" s="4">
        <v>2004</v>
      </c>
      <c r="D19" s="4">
        <v>2005</v>
      </c>
      <c r="E19" s="4">
        <v>2006</v>
      </c>
      <c r="F19" s="4">
        <v>2007</v>
      </c>
      <c r="G19" s="4">
        <v>2008</v>
      </c>
      <c r="H19" s="4">
        <v>2009</v>
      </c>
    </row>
    <row r="20" spans="2:8" ht="12.75">
      <c r="B20" s="5" t="s">
        <v>3</v>
      </c>
      <c r="C20" s="8">
        <f aca="true" t="shared" si="2" ref="C20:H25">C4/C12</f>
        <v>4.734848484848484</v>
      </c>
      <c r="D20" s="8">
        <f t="shared" si="2"/>
        <v>5.041454724982306</v>
      </c>
      <c r="E20" s="8">
        <f t="shared" si="2"/>
        <v>4.775003081967993</v>
      </c>
      <c r="F20" s="8">
        <f t="shared" si="2"/>
        <v>4.73073467291425</v>
      </c>
      <c r="G20" s="8">
        <f t="shared" si="2"/>
        <v>4.443784228940706</v>
      </c>
      <c r="H20" s="8">
        <f t="shared" si="2"/>
        <v>4.307794775107966</v>
      </c>
    </row>
    <row r="21" spans="2:8" ht="12.75">
      <c r="B21" s="5" t="s">
        <v>4</v>
      </c>
      <c r="C21" s="8">
        <f t="shared" si="2"/>
        <v>4.0620310155077535</v>
      </c>
      <c r="D21" s="8">
        <f t="shared" si="2"/>
        <v>3.9340731362111736</v>
      </c>
      <c r="E21" s="8">
        <f t="shared" si="2"/>
        <v>3.961020088540448</v>
      </c>
      <c r="F21" s="8">
        <f t="shared" si="2"/>
        <v>3.956311045913887</v>
      </c>
      <c r="G21" s="8">
        <f t="shared" si="2"/>
        <v>3.7843650621495937</v>
      </c>
      <c r="H21" s="8">
        <f t="shared" si="2"/>
        <v>3.680743878587377</v>
      </c>
    </row>
    <row r="22" spans="2:8" ht="12.75">
      <c r="B22" s="5" t="s">
        <v>5</v>
      </c>
      <c r="C22" s="8">
        <f t="shared" si="2"/>
        <v>2.9849949983327777</v>
      </c>
      <c r="D22" s="8">
        <f t="shared" si="2"/>
        <v>2.896465921255449</v>
      </c>
      <c r="E22" s="8">
        <f t="shared" si="2"/>
        <v>2.948533957915393</v>
      </c>
      <c r="F22" s="8">
        <f t="shared" si="2"/>
        <v>2.924940454325316</v>
      </c>
      <c r="G22" s="8">
        <f t="shared" si="2"/>
        <v>2.9744607761020085</v>
      </c>
      <c r="H22" s="8">
        <f t="shared" si="2"/>
        <v>3.0991522608029087</v>
      </c>
    </row>
    <row r="23" spans="2:8" ht="12.75">
      <c r="B23" s="5" t="s">
        <v>6</v>
      </c>
      <c r="C23" s="8">
        <f t="shared" si="2"/>
        <v>1.7811550151975684</v>
      </c>
      <c r="D23" s="8">
        <f t="shared" si="2"/>
        <v>1.7319444688232644</v>
      </c>
      <c r="E23" s="8">
        <f t="shared" si="2"/>
        <v>1.6504019128335041</v>
      </c>
      <c r="F23" s="8">
        <f t="shared" si="2"/>
        <v>1.7367166799027225</v>
      </c>
      <c r="G23" s="8">
        <f t="shared" si="2"/>
        <v>1.7320054655974566</v>
      </c>
      <c r="H23" s="8">
        <f t="shared" si="2"/>
        <v>1.6947694937605373</v>
      </c>
    </row>
    <row r="24" spans="2:8" ht="12.75">
      <c r="B24" s="5" t="s">
        <v>7</v>
      </c>
      <c r="C24" s="8">
        <f t="shared" si="2"/>
        <v>1.9983967935871743</v>
      </c>
      <c r="D24" s="8">
        <f t="shared" si="2"/>
        <v>1.9808100894815919</v>
      </c>
      <c r="E24" s="8">
        <f t="shared" si="2"/>
        <v>1.9393088226056432</v>
      </c>
      <c r="F24" s="8">
        <f t="shared" si="2"/>
        <v>2.0194748538671963</v>
      </c>
      <c r="G24" s="8">
        <f t="shared" si="2"/>
        <v>2.0259538454656476</v>
      </c>
      <c r="H24" s="8">
        <f t="shared" si="2"/>
        <v>2.006380645059226</v>
      </c>
    </row>
    <row r="25" spans="2:8" ht="12.75">
      <c r="B25" s="7" t="s">
        <v>8</v>
      </c>
      <c r="C25" s="8">
        <f t="shared" si="2"/>
        <v>3.021812080536913</v>
      </c>
      <c r="D25" s="8">
        <f t="shared" si="2"/>
        <v>2.9774733021571738</v>
      </c>
      <c r="E25" s="8">
        <f t="shared" si="2"/>
        <v>2.95593783145087</v>
      </c>
      <c r="F25" s="8">
        <f t="shared" si="2"/>
        <v>2.991949271382961</v>
      </c>
      <c r="G25" s="8">
        <f t="shared" si="2"/>
        <v>2.9416248365906776</v>
      </c>
      <c r="H25" s="8">
        <f t="shared" si="2"/>
        <v>2.940452472723636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2009-04-17T07:17:40Z</dcterms:created>
  <dcterms:modified xsi:type="dcterms:W3CDTF">2009-09-08T09:30:12Z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7819&quot;&gt;&lt;version val=&quot;17874&quot;/&gt;&lt;CXlWorkbook id=&quot;1&quot;&gt;&lt;m_cxllink/&gt;&lt;/CXlWorkbook&gt;&lt;/root&gt;">
    <vt:bool>false</vt:bool>
  </property>
</Properties>
</file>